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0"/>
  </bookViews>
  <sheets>
    <sheet name="Sheet1" sheetId="1" r:id="rId1"/>
  </sheets>
  <definedNames>
    <definedName name="_xlnm.Print_Area" localSheetId="0">'Sheet1'!$A$1:$N$46</definedName>
  </definedNames>
  <calcPr fullCalcOnLoad="1"/>
</workbook>
</file>

<file path=xl/sharedStrings.xml><?xml version="1.0" encoding="utf-8"?>
<sst xmlns="http://schemas.openxmlformats.org/spreadsheetml/2006/main" count="193" uniqueCount="110">
  <si>
    <t>HCPs</t>
  </si>
  <si>
    <t>HCOs</t>
  </si>
  <si>
    <t>Full name</t>
  </si>
  <si>
    <t xml:space="preserve">HCPs: City of Principal Practice HCOs: city of practice (registered address)  </t>
  </si>
  <si>
    <t>Country of principal practice</t>
  </si>
  <si>
    <t xml:space="preserve">Principal practice address (e.g. clinic/office/ healthcare unit/department) </t>
  </si>
  <si>
    <t>Unique identifyer - OPTIONAL</t>
  </si>
  <si>
    <t xml:space="preserve">Sponsorship agreements with HCOs / third parties appointed by HCOs to manage an event </t>
  </si>
  <si>
    <t>Registration fees</t>
  </si>
  <si>
    <t>Travel and accomodation</t>
  </si>
  <si>
    <t>Fees</t>
  </si>
  <si>
    <r>
      <t xml:space="preserve">TOTAL              </t>
    </r>
    <r>
      <rPr>
        <i/>
        <sz val="9"/>
        <color indexed="8"/>
        <rFont val="Arial"/>
        <family val="2"/>
      </rPr>
      <t>OPTIONAL</t>
    </r>
  </si>
  <si>
    <t>INDIVIDUAL NAMED DISCLOSURE - one line per HCP (i.e. all transfers of value during a year for an individual HCP will be summed up: itemization should be availabe for the individual Recipient or public authorities' consultation only, as appropriate.</t>
  </si>
  <si>
    <t xml:space="preserve">Not: N/A = Not Applicable </t>
  </si>
  <si>
    <t>N/A</t>
  </si>
  <si>
    <t>Number of Recipients</t>
  </si>
  <si>
    <t xml:space="preserve">% of total number of recipients of individual HCPs </t>
  </si>
  <si>
    <t>INDIVIDUAL NAMED DISCLOSURE - one line per HCO (i.e. all transfers of value during a year for an individual HCO will be summed up: itemization should be availabe for the individual Recipient or public authorities' consultation only, as appropriate)</t>
  </si>
  <si>
    <t>OTHER, not included above - where information cannot be disclosed per HCO for legal reasons</t>
  </si>
  <si>
    <t>R&amp;D</t>
  </si>
  <si>
    <t>AGGREGATE DISCLOSURE</t>
  </si>
  <si>
    <t>OPTIONAL</t>
  </si>
  <si>
    <t>Transfers of value re Research &amp; Development (as defined) (article 12 and article 1)</t>
  </si>
  <si>
    <t>Related expenses agreed in the fee for service or consultancy contract, including travel and accomodation</t>
  </si>
  <si>
    <t xml:space="preserve">OTHER, not included above - where information cannot be disclosed on an individual basis with regard to the General Data Protection Regulation </t>
  </si>
  <si>
    <t xml:space="preserve">Fee for service and consultancy </t>
  </si>
  <si>
    <t xml:space="preserve">                 Template - EFPIA Code of Practice  (Chapter 5)</t>
  </si>
  <si>
    <t xml:space="preserve">Donations to HCOs </t>
  </si>
  <si>
    <t xml:space="preserve">Aggregate amount attributable to transfers of value to such Recipients </t>
  </si>
  <si>
    <t xml:space="preserve">% of total number of recipients of individual HCOs </t>
  </si>
  <si>
    <t xml:space="preserve">Contribution to costs of events </t>
  </si>
  <si>
    <t>Claus Schubert</t>
  </si>
  <si>
    <t>Christine Rose</t>
  </si>
  <si>
    <t>Karlheinz Keppler</t>
  </si>
  <si>
    <t>Manfred Nowak</t>
  </si>
  <si>
    <t>Nazifa Qurishi</t>
  </si>
  <si>
    <t>Uwe Naumann</t>
  </si>
  <si>
    <t>Jens Reimer</t>
  </si>
  <si>
    <t>Jan-Peter Siedentopf</t>
  </si>
  <si>
    <t>Oliver Franta</t>
  </si>
  <si>
    <t>Katharina Kornacker</t>
  </si>
  <si>
    <t>Anja Ebsen</t>
  </si>
  <si>
    <t>Gelnhausen</t>
  </si>
  <si>
    <t>Goslar</t>
  </si>
  <si>
    <t>Berlin</t>
  </si>
  <si>
    <t>Essen</t>
  </si>
  <si>
    <t>Hamburg</t>
  </si>
  <si>
    <t>Zeiskam</t>
  </si>
  <si>
    <t>Hannover</t>
  </si>
  <si>
    <t>In der Hammelsruh 13</t>
  </si>
  <si>
    <t>Vititorwall 5</t>
  </si>
  <si>
    <t>Berliner Str. 90</t>
  </si>
  <si>
    <t>Limmerstraße 78</t>
  </si>
  <si>
    <t>Germany</t>
  </si>
  <si>
    <t>Joline Schnitker</t>
  </si>
  <si>
    <t>Katharina Kirsche</t>
  </si>
  <si>
    <t>Wolfgang Sommer</t>
  </si>
  <si>
    <t>Holger Jahn</t>
  </si>
  <si>
    <t>Michael Soyka</t>
  </si>
  <si>
    <t>Pavel Khaykin</t>
  </si>
  <si>
    <t>Peter Djalali</t>
  </si>
  <si>
    <t>Joachim Körkel</t>
  </si>
  <si>
    <t>Julia Rehse</t>
  </si>
  <si>
    <t>Robert Blacha</t>
  </si>
  <si>
    <t>Bad Bevensen</t>
  </si>
  <si>
    <t>Landau</t>
  </si>
  <si>
    <t>Heikendorf</t>
  </si>
  <si>
    <t>Greifswald</t>
  </si>
  <si>
    <t>Bielefeld</t>
  </si>
  <si>
    <t>Frankfurt am Main</t>
  </si>
  <si>
    <t>Munich</t>
  </si>
  <si>
    <t>Bruehl</t>
  </si>
  <si>
    <t>Zweibruecken</t>
  </si>
  <si>
    <t>Nuernberg</t>
  </si>
  <si>
    <t>Hadamar</t>
  </si>
  <si>
    <t>Göhrdestraße 1</t>
  </si>
  <si>
    <t>Fortstrasse 4</t>
  </si>
  <si>
    <t>Am Barg 2</t>
  </si>
  <si>
    <t>Gützkower Landstraße 69</t>
  </si>
  <si>
    <t>Vielohweg 23</t>
  </si>
  <si>
    <t>Adickesstr. 36</t>
  </si>
  <si>
    <t>Pappelallee 76</t>
  </si>
  <si>
    <t>Ernst-Haeckel-Straße 104a</t>
  </si>
  <si>
    <t>Kierberger Str. 130</t>
  </si>
  <si>
    <t>Hubertstraße 28</t>
  </si>
  <si>
    <t>Bahnhofstr. 29a</t>
  </si>
  <si>
    <t>Königin Elisabeth Str. 7</t>
  </si>
  <si>
    <t>Kaiserstr. 42</t>
  </si>
  <si>
    <t>Hauptstraße 7</t>
  </si>
  <si>
    <t>Dovestr. 5</t>
  </si>
  <si>
    <t>Hildesheimer Str. 12</t>
  </si>
  <si>
    <t>Mönchberg 8</t>
  </si>
  <si>
    <t>DSÄ</t>
  </si>
  <si>
    <t>Hainich Klinikum</t>
  </si>
  <si>
    <t>Norddeutscher Suchforschungsverbund e.V.</t>
  </si>
  <si>
    <t>GFO Kliniken Bonn</t>
  </si>
  <si>
    <t>LVR Universitätsklinik Essen</t>
  </si>
  <si>
    <t>Rheinland-Pfälzische Akademie für Suchttherapie und Suchtforschung</t>
  </si>
  <si>
    <t>Hansaring 60, 50670 Köln</t>
  </si>
  <si>
    <t>Pfafferode 102, 99974 Mühlhausen</t>
  </si>
  <si>
    <t>Königstr. 9, 30175 Hannover</t>
  </si>
  <si>
    <t>Schülgensr. 15, 53604 Bad Honnef</t>
  </si>
  <si>
    <t xml:space="preserve"> Virchowstraße 174, 45147 Essen</t>
  </si>
  <si>
    <t>Postfach 1928, 76809 Landau</t>
  </si>
  <si>
    <t>Cologne</t>
  </si>
  <si>
    <t>Muehlhausen</t>
  </si>
  <si>
    <t>Bad Honnef</t>
  </si>
  <si>
    <t xml:space="preserve">TOTAL AMOUNT: 98 942,48 </t>
  </si>
  <si>
    <t xml:space="preserve">Disclosure § 28 AKG e.V. </t>
  </si>
  <si>
    <r>
      <t xml:space="preserve">Camurus GmbH </t>
    </r>
    <r>
      <rPr>
        <sz val="8"/>
        <rFont val="Arial"/>
        <family val="2"/>
      </rPr>
      <t>- Reporting period: 01.01.2023</t>
    </r>
    <r>
      <rPr>
        <b/>
        <sz val="8"/>
        <rFont val="Arial"/>
        <family val="2"/>
      </rPr>
      <t xml:space="preserve"> until</t>
    </r>
    <r>
      <rPr>
        <sz val="8"/>
        <rFont val="Arial"/>
        <family val="2"/>
      </rPr>
      <t xml:space="preserve"> 31.12.2023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Date of Publication: 28.06.2024</t>
    </r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</si>
</sst>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k_r_-;\-* #,##0\ _k_r_-;_-* &quot;-&quot;\ _k_r_-;_-@_-"/>
    <numFmt numFmtId="179" formatCode="_-* #,##0.00\ _k_r_-;\-* #,##0.00\ _k_r_-;_-* &quot;-&quot;??\ _k_r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_-* #,##0\ _€_-;\-* #,##0\ _€_-;_-* &quot;-&quot;\ _€_-;_-@_-"/>
    <numFmt numFmtId="189" formatCode="_-* #,##0.00\ _€_-;\-* #,##0.00\ _€_-;_-* &quot;-&quot;??\ _€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#,##0.00\ _€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9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 readingOrder="1"/>
    </xf>
    <xf numFmtId="0" fontId="8" fillId="0" borderId="12" xfId="0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left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4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8" fillId="0" borderId="15" xfId="0" applyFont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15" fontId="10" fillId="0" borderId="16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0" fillId="0" borderId="0" xfId="0" applyAlignment="1">
      <alignment wrapText="1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21" xfId="0" applyFont="1" applyFill="1" applyBorder="1" applyAlignment="1">
      <alignment horizontal="center" vertical="center" wrapText="1" readingOrder="1"/>
    </xf>
    <xf numFmtId="0" fontId="8" fillId="0" borderId="22" xfId="0" applyFont="1" applyFill="1" applyBorder="1" applyAlignment="1">
      <alignment horizontal="center" vertical="center" wrapText="1" readingOrder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55" fillId="0" borderId="11" xfId="0" applyFont="1" applyBorder="1" applyAlignment="1">
      <alignment/>
    </xf>
    <xf numFmtId="0" fontId="56" fillId="0" borderId="25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197" fontId="57" fillId="0" borderId="25" xfId="0" applyNumberFormat="1" applyFont="1" applyBorder="1" applyAlignment="1">
      <alignment/>
    </xf>
    <xf numFmtId="197" fontId="57" fillId="0" borderId="11" xfId="0" applyNumberFormat="1" applyFont="1" applyBorder="1" applyAlignment="1">
      <alignment/>
    </xf>
    <xf numFmtId="197" fontId="57" fillId="0" borderId="26" xfId="0" applyNumberFormat="1" applyFont="1" applyBorder="1" applyAlignment="1">
      <alignment/>
    </xf>
    <xf numFmtId="197" fontId="57" fillId="0" borderId="27" xfId="0" applyNumberFormat="1" applyFont="1" applyBorder="1" applyAlignment="1">
      <alignment/>
    </xf>
    <xf numFmtId="4" fontId="8" fillId="0" borderId="11" xfId="0" applyNumberFormat="1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left" vertical="center" wrapText="1" readingOrder="1"/>
    </xf>
    <xf numFmtId="0" fontId="15" fillId="0" borderId="28" xfId="0" applyFont="1" applyBorder="1" applyAlignment="1">
      <alignment horizontal="left" vertical="center" wrapText="1"/>
    </xf>
    <xf numFmtId="0" fontId="56" fillId="0" borderId="29" xfId="0" applyFont="1" applyBorder="1" applyAlignment="1">
      <alignment horizontal="left" vertical="center" wrapText="1"/>
    </xf>
    <xf numFmtId="197" fontId="57" fillId="0" borderId="29" xfId="0" applyNumberFormat="1" applyFont="1" applyBorder="1" applyAlignment="1">
      <alignment/>
    </xf>
    <xf numFmtId="197" fontId="0" fillId="0" borderId="11" xfId="0" applyNumberFormat="1" applyBorder="1" applyAlignment="1">
      <alignment/>
    </xf>
    <xf numFmtId="197" fontId="8" fillId="0" borderId="21" xfId="0" applyNumberFormat="1" applyFont="1" applyBorder="1" applyAlignment="1">
      <alignment horizontal="center" vertical="center" wrapText="1" readingOrder="1"/>
    </xf>
    <xf numFmtId="0" fontId="11" fillId="34" borderId="30" xfId="0" applyFont="1" applyFill="1" applyBorder="1" applyAlignment="1">
      <alignment horizontal="center" vertical="center" wrapText="1" readingOrder="1"/>
    </xf>
    <xf numFmtId="0" fontId="11" fillId="34" borderId="31" xfId="0" applyFont="1" applyFill="1" applyBorder="1" applyAlignment="1">
      <alignment horizontal="center" vertical="center" wrapText="1" readingOrder="1"/>
    </xf>
    <xf numFmtId="0" fontId="11" fillId="34" borderId="32" xfId="0" applyFont="1" applyFill="1" applyBorder="1" applyAlignment="1">
      <alignment horizontal="center" vertical="center" wrapText="1" readingOrder="1"/>
    </xf>
    <xf numFmtId="0" fontId="8" fillId="0" borderId="33" xfId="0" applyFont="1" applyFill="1" applyBorder="1" applyAlignment="1">
      <alignment horizontal="center" vertical="center" wrapText="1" readingOrder="1"/>
    </xf>
    <xf numFmtId="0" fontId="8" fillId="0" borderId="34" xfId="0" applyFont="1" applyFill="1" applyBorder="1" applyAlignment="1">
      <alignment horizontal="center" vertical="center" wrapText="1" readingOrder="1"/>
    </xf>
    <xf numFmtId="0" fontId="8" fillId="0" borderId="16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center" vertical="center" wrapText="1" readingOrder="1"/>
    </xf>
    <xf numFmtId="0" fontId="0" fillId="0" borderId="35" xfId="0" applyFill="1" applyBorder="1" applyAlignment="1">
      <alignment horizontal="center" vertical="center" wrapText="1" readingOrder="1"/>
    </xf>
    <xf numFmtId="0" fontId="4" fillId="0" borderId="18" xfId="0" applyFont="1" applyFill="1" applyBorder="1" applyAlignment="1">
      <alignment horizontal="left" vertical="center" wrapText="1" readingOrder="1"/>
    </xf>
    <xf numFmtId="0" fontId="7" fillId="0" borderId="16" xfId="0" applyFont="1" applyFill="1" applyBorder="1" applyAlignment="1">
      <alignment horizontal="left" vertical="center" wrapText="1" readingOrder="1"/>
    </xf>
    <xf numFmtId="0" fontId="2" fillId="35" borderId="33" xfId="0" applyFont="1" applyFill="1" applyBorder="1" applyAlignment="1">
      <alignment horizontal="center" vertical="center" textRotation="90" wrapText="1" readingOrder="1"/>
    </xf>
    <xf numFmtId="0" fontId="2" fillId="35" borderId="34" xfId="0" applyFont="1" applyFill="1" applyBorder="1" applyAlignment="1">
      <alignment horizontal="center" vertical="center" textRotation="90" wrapText="1" readingOrder="1"/>
    </xf>
    <xf numFmtId="0" fontId="2" fillId="35" borderId="29" xfId="0" applyFont="1" applyFill="1" applyBorder="1" applyAlignment="1">
      <alignment horizontal="center" vertical="center" textRotation="90" wrapText="1" readingOrder="1"/>
    </xf>
    <xf numFmtId="0" fontId="2" fillId="36" borderId="33" xfId="0" applyFont="1" applyFill="1" applyBorder="1" applyAlignment="1">
      <alignment horizontal="center" vertical="center" textRotation="90" wrapText="1" readingOrder="1"/>
    </xf>
    <xf numFmtId="0" fontId="2" fillId="36" borderId="34" xfId="0" applyFont="1" applyFill="1" applyBorder="1" applyAlignment="1">
      <alignment horizontal="center" vertical="center" textRotation="90" wrapText="1" readingOrder="1"/>
    </xf>
    <xf numFmtId="0" fontId="2" fillId="36" borderId="29" xfId="0" applyFont="1" applyFill="1" applyBorder="1" applyAlignment="1">
      <alignment horizontal="center" vertical="center" textRotation="90" wrapText="1" readingOrder="1"/>
    </xf>
    <xf numFmtId="0" fontId="4" fillId="0" borderId="0" xfId="0" applyFont="1" applyBorder="1" applyAlignment="1">
      <alignment horizontal="left" vertical="center" wrapText="1" readingOrder="1"/>
    </xf>
    <xf numFmtId="0" fontId="4" fillId="0" borderId="35" xfId="0" applyFont="1" applyBorder="1" applyAlignment="1">
      <alignment horizontal="left" vertical="center" wrapText="1" readingOrder="1"/>
    </xf>
    <xf numFmtId="0" fontId="4" fillId="0" borderId="36" xfId="0" applyFont="1" applyBorder="1" applyAlignment="1">
      <alignment horizontal="left" vertical="center" wrapText="1" readingOrder="1"/>
    </xf>
    <xf numFmtId="0" fontId="11" fillId="34" borderId="37" xfId="0" applyFont="1" applyFill="1" applyBorder="1" applyAlignment="1">
      <alignment horizontal="center" vertical="center" wrapText="1" readingOrder="1"/>
    </xf>
    <xf numFmtId="0" fontId="13" fillId="34" borderId="38" xfId="0" applyFont="1" applyFill="1" applyBorder="1" applyAlignment="1">
      <alignment horizontal="center" vertical="center" wrapText="1" readingOrder="1"/>
    </xf>
    <xf numFmtId="0" fontId="13" fillId="34" borderId="39" xfId="0" applyFont="1" applyFill="1" applyBorder="1" applyAlignment="1">
      <alignment horizontal="center" vertical="center" wrapText="1" readingOrder="1"/>
    </xf>
    <xf numFmtId="0" fontId="8" fillId="0" borderId="22" xfId="0" applyFont="1" applyFill="1" applyBorder="1" applyAlignment="1">
      <alignment horizontal="center" vertical="center" wrapText="1" readingOrder="1"/>
    </xf>
    <xf numFmtId="0" fontId="0" fillId="0" borderId="40" xfId="0" applyFill="1" applyBorder="1" applyAlignment="1">
      <alignment horizontal="center" vertical="center" wrapText="1" readingOrder="1"/>
    </xf>
    <xf numFmtId="0" fontId="4" fillId="0" borderId="37" xfId="0" applyFont="1" applyBorder="1" applyAlignment="1">
      <alignment horizontal="left" vertical="center" wrapText="1" readingOrder="1"/>
    </xf>
    <xf numFmtId="0" fontId="4" fillId="0" borderId="38" xfId="0" applyFont="1" applyBorder="1" applyAlignment="1">
      <alignment horizontal="left" vertical="center" wrapText="1" readingOrder="1"/>
    </xf>
    <xf numFmtId="0" fontId="4" fillId="0" borderId="39" xfId="0" applyFont="1" applyBorder="1" applyAlignment="1">
      <alignment horizontal="left" vertical="center" wrapText="1" readingOrder="1"/>
    </xf>
    <xf numFmtId="0" fontId="12" fillId="34" borderId="33" xfId="0" applyFont="1" applyFill="1" applyBorder="1" applyAlignment="1">
      <alignment horizontal="center" vertical="center" textRotation="90" wrapText="1" readingOrder="1"/>
    </xf>
    <xf numFmtId="0" fontId="12" fillId="34" borderId="29" xfId="0" applyFont="1" applyFill="1" applyBorder="1" applyAlignment="1">
      <alignment horizontal="center" vertical="center" textRotation="90" wrapText="1" readingOrder="1"/>
    </xf>
    <xf numFmtId="0" fontId="11" fillId="34" borderId="18" xfId="0" applyFont="1" applyFill="1" applyBorder="1" applyAlignment="1">
      <alignment horizontal="center" vertical="center" wrapText="1" readingOrder="1"/>
    </xf>
    <xf numFmtId="0" fontId="11" fillId="34" borderId="16" xfId="0" applyFont="1" applyFill="1" applyBorder="1" applyAlignment="1">
      <alignment horizontal="center" vertical="center" wrapText="1" readingOrder="1"/>
    </xf>
    <xf numFmtId="0" fontId="11" fillId="34" borderId="38" xfId="0" applyFont="1" applyFill="1" applyBorder="1" applyAlignment="1">
      <alignment horizontal="center" vertical="center" wrapText="1" readingOrder="1"/>
    </xf>
    <xf numFmtId="0" fontId="11" fillId="34" borderId="39" xfId="0" applyFont="1" applyFill="1" applyBorder="1" applyAlignment="1">
      <alignment horizontal="center" vertical="center" wrapText="1" readingOrder="1"/>
    </xf>
    <xf numFmtId="0" fontId="11" fillId="34" borderId="41" xfId="0" applyFont="1" applyFill="1" applyBorder="1" applyAlignment="1">
      <alignment horizontal="center" vertical="center" wrapText="1" readingOrder="1"/>
    </xf>
    <xf numFmtId="0" fontId="11" fillId="34" borderId="42" xfId="0" applyFont="1" applyFill="1" applyBorder="1" applyAlignment="1">
      <alignment horizontal="center" vertical="center" wrapText="1" readingOrder="1"/>
    </xf>
    <xf numFmtId="0" fontId="13" fillId="34" borderId="31" xfId="0" applyFont="1" applyFill="1" applyBorder="1" applyAlignment="1">
      <alignment horizontal="center" vertical="center" wrapText="1" readingOrder="1"/>
    </xf>
    <xf numFmtId="0" fontId="13" fillId="34" borderId="32" xfId="0" applyFont="1" applyFill="1" applyBorder="1" applyAlignment="1">
      <alignment horizontal="center" vertical="center" wrapText="1" readingOrder="1"/>
    </xf>
    <xf numFmtId="0" fontId="5" fillId="0" borderId="38" xfId="0" applyFont="1" applyBorder="1" applyAlignment="1">
      <alignment horizontal="left" vertical="center" wrapText="1" readingOrder="1"/>
    </xf>
    <xf numFmtId="0" fontId="5" fillId="0" borderId="39" xfId="0" applyFont="1" applyBorder="1" applyAlignment="1">
      <alignment horizontal="left" vertical="center" wrapText="1" readingOrder="1"/>
    </xf>
    <xf numFmtId="0" fontId="2" fillId="0" borderId="37" xfId="0" applyFont="1" applyBorder="1" applyAlignment="1">
      <alignment horizontal="left" vertical="center" wrapText="1" readingOrder="1"/>
    </xf>
    <xf numFmtId="0" fontId="8" fillId="0" borderId="38" xfId="0" applyFont="1" applyBorder="1" applyAlignment="1">
      <alignment horizontal="left" vertical="center" wrapText="1" readingOrder="1"/>
    </xf>
    <xf numFmtId="0" fontId="8" fillId="0" borderId="39" xfId="0" applyFont="1" applyBorder="1" applyAlignment="1">
      <alignment horizontal="left" vertical="center" wrapText="1" readingOrder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33" borderId="37" xfId="0" applyFont="1" applyFill="1" applyBorder="1" applyAlignment="1">
      <alignment horizontal="center" vertical="center" wrapText="1" readingOrder="1"/>
    </xf>
    <xf numFmtId="0" fontId="0" fillId="0" borderId="38" xfId="0" applyBorder="1" applyAlignment="1">
      <alignment horizontal="center" vertical="center" wrapText="1" readingOrder="1"/>
    </xf>
    <xf numFmtId="0" fontId="0" fillId="0" borderId="39" xfId="0" applyBorder="1" applyAlignment="1">
      <alignment horizontal="center" vertical="center" wrapText="1" readingOrder="1"/>
    </xf>
    <xf numFmtId="0" fontId="5" fillId="0" borderId="43" xfId="0" applyFont="1" applyBorder="1" applyAlignment="1">
      <alignment/>
    </xf>
    <xf numFmtId="0" fontId="5" fillId="0" borderId="43" xfId="0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0" fontId="2" fillId="0" borderId="44" xfId="0" applyFont="1" applyBorder="1" applyAlignment="1">
      <alignment horizontal="center" vertical="center" wrapText="1" readingOrder="1"/>
    </xf>
    <xf numFmtId="0" fontId="3" fillId="0" borderId="39" xfId="0" applyFont="1" applyBorder="1" applyAlignment="1">
      <alignment horizontal="center" vertical="center" wrapText="1" readingOrder="1"/>
    </xf>
    <xf numFmtId="0" fontId="5" fillId="0" borderId="45" xfId="0" applyFont="1" applyBorder="1" applyAlignment="1">
      <alignment horizontal="center" vertical="center" wrapText="1" readingOrder="1"/>
    </xf>
    <xf numFmtId="0" fontId="6" fillId="0" borderId="45" xfId="0" applyFont="1" applyBorder="1" applyAlignment="1">
      <alignment horizontal="center" vertical="center" wrapText="1" readingOrder="1"/>
    </xf>
    <xf numFmtId="0" fontId="5" fillId="0" borderId="45" xfId="0" applyFont="1" applyBorder="1" applyAlignment="1">
      <alignment horizontal="center" vertical="center" wrapText="1" readingOrder="1"/>
    </xf>
    <xf numFmtId="0" fontId="6" fillId="0" borderId="46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5" fillId="0" borderId="36" xfId="0" applyFont="1" applyBorder="1" applyAlignment="1">
      <alignment horizontal="center" vertical="center" wrapText="1" readingOrder="1"/>
    </xf>
    <xf numFmtId="0" fontId="5" fillId="0" borderId="47" xfId="0" applyFont="1" applyBorder="1" applyAlignment="1">
      <alignment horizontal="center" vertical="center" wrapText="1" readingOrder="1"/>
    </xf>
    <xf numFmtId="0" fontId="5" fillId="0" borderId="48" xfId="0" applyFont="1" applyBorder="1" applyAlignment="1">
      <alignment horizontal="center" vertical="center" wrapText="1" readingOrder="1"/>
    </xf>
    <xf numFmtId="0" fontId="5" fillId="0" borderId="45" xfId="0" applyFont="1" applyFill="1" applyBorder="1" applyAlignment="1">
      <alignment horizontal="center" vertical="center" wrapText="1" readingOrder="1"/>
    </xf>
    <xf numFmtId="0" fontId="8" fillId="0" borderId="49" xfId="0" applyFont="1" applyBorder="1" applyAlignment="1">
      <alignment horizontal="center" vertical="center" wrapText="1" readingOrder="1"/>
    </xf>
    <xf numFmtId="0" fontId="58" fillId="37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97" fontId="0" fillId="0" borderId="25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50" zoomScaleNormal="50" zoomScalePageLayoutView="0" workbookViewId="0" topLeftCell="A1">
      <selection activeCell="J35" sqref="J35"/>
    </sheetView>
  </sheetViews>
  <sheetFormatPr defaultColWidth="9.140625" defaultRowHeight="15"/>
  <cols>
    <col min="1" max="1" width="6.57421875" style="0" customWidth="1"/>
    <col min="2" max="2" width="23.140625" style="0" bestFit="1" customWidth="1"/>
    <col min="3" max="3" width="42.8515625" style="0" bestFit="1" customWidth="1"/>
    <col min="4" max="4" width="15.57421875" style="0" customWidth="1"/>
    <col min="5" max="5" width="42.8515625" style="0" bestFit="1" customWidth="1"/>
    <col min="6" max="14" width="15.57421875" style="0" customWidth="1"/>
    <col min="15" max="16" width="8.7109375" style="0" hidden="1" customWidth="1"/>
  </cols>
  <sheetData>
    <row r="1" spans="1:16" ht="14.25">
      <c r="A1" s="20" t="s">
        <v>26</v>
      </c>
      <c r="B1" s="21"/>
      <c r="C1" s="21"/>
      <c r="D1" s="21"/>
      <c r="E1" s="103" t="s">
        <v>108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5:16" ht="14.25">
      <c r="E2" s="104" t="s">
        <v>109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4" ht="105.75" customHeight="1">
      <c r="A3" s="18"/>
      <c r="B3" s="5" t="s">
        <v>2</v>
      </c>
      <c r="C3" s="5" t="s">
        <v>3</v>
      </c>
      <c r="D3" s="5" t="s">
        <v>4</v>
      </c>
      <c r="E3" s="93" t="s">
        <v>5</v>
      </c>
      <c r="F3" s="94" t="s">
        <v>6</v>
      </c>
      <c r="G3" s="95" t="s">
        <v>27</v>
      </c>
      <c r="H3" s="96" t="s">
        <v>30</v>
      </c>
      <c r="I3" s="97"/>
      <c r="J3" s="98"/>
      <c r="K3" s="99" t="s">
        <v>25</v>
      </c>
      <c r="L3" s="100"/>
      <c r="M3" s="101"/>
      <c r="N3" s="102" t="s">
        <v>11</v>
      </c>
    </row>
    <row r="4" spans="1:14" ht="90" customHeight="1">
      <c r="A4" s="17"/>
      <c r="B4" s="15"/>
      <c r="C4" s="15"/>
      <c r="D4" s="15"/>
      <c r="E4" s="15"/>
      <c r="F4" s="15"/>
      <c r="G4" s="87"/>
      <c r="H4" s="1" t="s">
        <v>7</v>
      </c>
      <c r="I4" s="13" t="s">
        <v>8</v>
      </c>
      <c r="J4" s="1" t="s">
        <v>9</v>
      </c>
      <c r="K4" s="7" t="s">
        <v>10</v>
      </c>
      <c r="L4" s="7" t="s">
        <v>23</v>
      </c>
      <c r="M4" s="88"/>
      <c r="N4" s="91"/>
    </row>
    <row r="5" spans="1:14" ht="24" customHeight="1" thickBot="1">
      <c r="A5" s="50" t="s">
        <v>0</v>
      </c>
      <c r="B5" s="40" t="s">
        <v>12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1:14" ht="15" customHeight="1">
      <c r="A6" s="51"/>
      <c r="B6" s="24" t="s">
        <v>55</v>
      </c>
      <c r="C6" s="27" t="s">
        <v>64</v>
      </c>
      <c r="D6" s="34" t="s">
        <v>53</v>
      </c>
      <c r="E6" s="27" t="s">
        <v>75</v>
      </c>
      <c r="F6" s="6"/>
      <c r="G6" s="6" t="s">
        <v>14</v>
      </c>
      <c r="H6" s="6" t="s">
        <v>14</v>
      </c>
      <c r="I6" s="29"/>
      <c r="J6" s="29"/>
      <c r="K6" s="31">
        <v>540</v>
      </c>
      <c r="L6" s="29"/>
      <c r="M6" s="43"/>
      <c r="N6" s="33">
        <f>I6+J6+K6+L6</f>
        <v>540</v>
      </c>
    </row>
    <row r="7" spans="1:14" ht="15" customHeight="1">
      <c r="A7" s="51"/>
      <c r="B7" s="25" t="s">
        <v>34</v>
      </c>
      <c r="C7" s="28" t="s">
        <v>65</v>
      </c>
      <c r="D7" s="34" t="s">
        <v>53</v>
      </c>
      <c r="E7" s="28" t="s">
        <v>76</v>
      </c>
      <c r="F7" s="6"/>
      <c r="G7" s="6" t="s">
        <v>14</v>
      </c>
      <c r="H7" s="6" t="s">
        <v>14</v>
      </c>
      <c r="I7" s="30"/>
      <c r="J7" s="30"/>
      <c r="K7" s="32">
        <v>9500</v>
      </c>
      <c r="L7" s="30"/>
      <c r="M7" s="44"/>
      <c r="N7" s="33">
        <f>I7+J7+K7+L7</f>
        <v>9500</v>
      </c>
    </row>
    <row r="8" spans="1:14" ht="15" customHeight="1">
      <c r="A8" s="51"/>
      <c r="B8" s="25" t="s">
        <v>41</v>
      </c>
      <c r="C8" s="28" t="s">
        <v>66</v>
      </c>
      <c r="D8" s="34" t="s">
        <v>53</v>
      </c>
      <c r="E8" s="28" t="s">
        <v>77</v>
      </c>
      <c r="F8" s="6"/>
      <c r="G8" s="6" t="s">
        <v>14</v>
      </c>
      <c r="H8" s="6" t="s">
        <v>14</v>
      </c>
      <c r="I8">
        <v>205.61</v>
      </c>
      <c r="J8" s="30">
        <v>379.29</v>
      </c>
      <c r="K8" s="32">
        <v>600</v>
      </c>
      <c r="L8" s="30">
        <v>28</v>
      </c>
      <c r="M8" s="44"/>
      <c r="N8" s="33">
        <f>I8+J8+K8+L8</f>
        <v>1212.9</v>
      </c>
    </row>
    <row r="9" spans="1:14" ht="15" customHeight="1">
      <c r="A9" s="51"/>
      <c r="B9" s="25" t="s">
        <v>33</v>
      </c>
      <c r="C9" s="28" t="s">
        <v>44</v>
      </c>
      <c r="D9" s="34" t="s">
        <v>53</v>
      </c>
      <c r="E9" s="28" t="s">
        <v>51</v>
      </c>
      <c r="F9" s="6"/>
      <c r="G9" s="6" t="s">
        <v>14</v>
      </c>
      <c r="H9" s="6" t="s">
        <v>14</v>
      </c>
      <c r="I9" s="30"/>
      <c r="J9" s="30"/>
      <c r="K9" s="32">
        <v>11005</v>
      </c>
      <c r="L9" s="30">
        <v>500</v>
      </c>
      <c r="M9" s="44"/>
      <c r="N9" s="33">
        <f>I9+J9+K9+L9</f>
        <v>11505</v>
      </c>
    </row>
    <row r="10" spans="1:14" ht="15" customHeight="1">
      <c r="A10" s="51"/>
      <c r="B10" s="25" t="s">
        <v>31</v>
      </c>
      <c r="C10" s="28" t="s">
        <v>42</v>
      </c>
      <c r="D10" s="34" t="s">
        <v>53</v>
      </c>
      <c r="E10" s="28" t="s">
        <v>49</v>
      </c>
      <c r="F10" s="6"/>
      <c r="G10" s="6" t="s">
        <v>14</v>
      </c>
      <c r="H10" s="6" t="s">
        <v>14</v>
      </c>
      <c r="I10" s="30"/>
      <c r="J10" s="30"/>
      <c r="K10" s="32">
        <v>3200</v>
      </c>
      <c r="L10" s="30"/>
      <c r="M10" s="44"/>
      <c r="N10" s="33">
        <f aca="true" t="shared" si="0" ref="N10:N26">I10+J10+K10+L10</f>
        <v>3200</v>
      </c>
    </row>
    <row r="11" spans="1:14" ht="15" customHeight="1">
      <c r="A11" s="51"/>
      <c r="B11" s="25" t="s">
        <v>56</v>
      </c>
      <c r="C11" s="28" t="s">
        <v>67</v>
      </c>
      <c r="D11" s="34" t="s">
        <v>53</v>
      </c>
      <c r="E11" s="28" t="s">
        <v>78</v>
      </c>
      <c r="F11" s="6"/>
      <c r="G11" s="6" t="s">
        <v>14</v>
      </c>
      <c r="H11" s="6" t="s">
        <v>14</v>
      </c>
      <c r="I11" s="30"/>
      <c r="J11" s="30"/>
      <c r="K11" s="32">
        <v>1350</v>
      </c>
      <c r="L11" s="30">
        <v>119.85</v>
      </c>
      <c r="M11" s="44"/>
      <c r="N11" s="33">
        <f t="shared" si="0"/>
        <v>1469.85</v>
      </c>
    </row>
    <row r="12" spans="1:14" ht="15" customHeight="1">
      <c r="A12" s="51"/>
      <c r="B12" s="25" t="s">
        <v>57</v>
      </c>
      <c r="C12" s="28" t="s">
        <v>46</v>
      </c>
      <c r="D12" s="34" t="s">
        <v>53</v>
      </c>
      <c r="E12" s="28" t="s">
        <v>79</v>
      </c>
      <c r="F12" s="6"/>
      <c r="G12" s="6" t="s">
        <v>14</v>
      </c>
      <c r="H12" s="6" t="s">
        <v>14</v>
      </c>
      <c r="I12" s="30"/>
      <c r="J12" s="30"/>
      <c r="K12" s="32">
        <v>1080</v>
      </c>
      <c r="L12" s="30"/>
      <c r="M12" s="44"/>
      <c r="N12" s="33">
        <f t="shared" si="0"/>
        <v>1080</v>
      </c>
    </row>
    <row r="13" spans="1:14" ht="15" customHeight="1">
      <c r="A13" s="51"/>
      <c r="B13" s="25" t="s">
        <v>37</v>
      </c>
      <c r="C13" s="28" t="s">
        <v>46</v>
      </c>
      <c r="D13" s="34" t="s">
        <v>53</v>
      </c>
      <c r="E13" s="28" t="s">
        <v>80</v>
      </c>
      <c r="F13" s="6"/>
      <c r="G13" s="6" t="s">
        <v>14</v>
      </c>
      <c r="H13" s="6" t="s">
        <v>14</v>
      </c>
      <c r="I13" s="30"/>
      <c r="J13" s="30"/>
      <c r="K13" s="32">
        <v>5087.5</v>
      </c>
      <c r="L13" s="30">
        <v>6.64</v>
      </c>
      <c r="M13" s="44"/>
      <c r="N13" s="33">
        <f t="shared" si="0"/>
        <v>5094.14</v>
      </c>
    </row>
    <row r="14" spans="1:14" ht="15" customHeight="1">
      <c r="A14" s="51"/>
      <c r="B14" s="25" t="s">
        <v>38</v>
      </c>
      <c r="C14" s="28" t="s">
        <v>44</v>
      </c>
      <c r="D14" s="34" t="s">
        <v>53</v>
      </c>
      <c r="E14" s="28" t="s">
        <v>81</v>
      </c>
      <c r="F14" s="6"/>
      <c r="G14" s="6" t="s">
        <v>14</v>
      </c>
      <c r="H14" s="6" t="s">
        <v>14</v>
      </c>
      <c r="I14" s="30"/>
      <c r="J14" s="30"/>
      <c r="K14" s="32">
        <v>4200</v>
      </c>
      <c r="L14" s="30"/>
      <c r="M14" s="44"/>
      <c r="N14" s="33">
        <f t="shared" si="0"/>
        <v>4200</v>
      </c>
    </row>
    <row r="15" spans="1:14" ht="15" customHeight="1">
      <c r="A15" s="51"/>
      <c r="B15" s="25" t="s">
        <v>58</v>
      </c>
      <c r="C15" s="28" t="s">
        <v>70</v>
      </c>
      <c r="D15" s="34" t="s">
        <v>53</v>
      </c>
      <c r="E15" s="28" t="s">
        <v>82</v>
      </c>
      <c r="F15" s="6"/>
      <c r="G15" s="6" t="s">
        <v>14</v>
      </c>
      <c r="H15" s="6" t="s">
        <v>14</v>
      </c>
      <c r="I15" s="30"/>
      <c r="J15" s="30"/>
      <c r="K15" s="32">
        <v>750</v>
      </c>
      <c r="L15" s="30"/>
      <c r="M15" s="44"/>
      <c r="N15" s="33">
        <f t="shared" si="0"/>
        <v>750</v>
      </c>
    </row>
    <row r="16" spans="1:14" ht="15" customHeight="1">
      <c r="A16" s="51"/>
      <c r="B16" s="25" t="s">
        <v>35</v>
      </c>
      <c r="C16" s="28" t="s">
        <v>71</v>
      </c>
      <c r="D16" s="34" t="s">
        <v>53</v>
      </c>
      <c r="E16" s="28" t="s">
        <v>83</v>
      </c>
      <c r="F16" s="6"/>
      <c r="G16" s="6" t="s">
        <v>14</v>
      </c>
      <c r="H16" s="6" t="s">
        <v>14</v>
      </c>
      <c r="I16" s="30"/>
      <c r="J16" s="30"/>
      <c r="K16" s="32">
        <v>600</v>
      </c>
      <c r="L16" s="30"/>
      <c r="M16" s="44"/>
      <c r="N16" s="33">
        <f t="shared" si="0"/>
        <v>600</v>
      </c>
    </row>
    <row r="17" spans="1:14" ht="15" customHeight="1">
      <c r="A17" s="51"/>
      <c r="B17" s="25" t="s">
        <v>54</v>
      </c>
      <c r="C17" s="28" t="s">
        <v>68</v>
      </c>
      <c r="D17" s="34" t="s">
        <v>53</v>
      </c>
      <c r="E17" s="28" t="s">
        <v>84</v>
      </c>
      <c r="F17" s="6"/>
      <c r="G17" s="6" t="s">
        <v>14</v>
      </c>
      <c r="H17" s="6" t="s">
        <v>14</v>
      </c>
      <c r="I17" s="30"/>
      <c r="J17" s="30"/>
      <c r="K17" s="32">
        <v>250</v>
      </c>
      <c r="L17" s="30">
        <f>172.6+438</f>
        <v>610.6</v>
      </c>
      <c r="M17" s="44"/>
      <c r="N17" s="33">
        <f t="shared" si="0"/>
        <v>860.6</v>
      </c>
    </row>
    <row r="18" spans="1:14" ht="15" customHeight="1">
      <c r="A18" s="51"/>
      <c r="B18" s="25" t="s">
        <v>32</v>
      </c>
      <c r="C18" s="28" t="s">
        <v>43</v>
      </c>
      <c r="D18" s="34" t="s">
        <v>53</v>
      </c>
      <c r="E18" s="28" t="s">
        <v>50</v>
      </c>
      <c r="F18" s="6"/>
      <c r="G18" s="6" t="s">
        <v>14</v>
      </c>
      <c r="H18" s="6" t="s">
        <v>14</v>
      </c>
      <c r="I18" s="30"/>
      <c r="J18" s="30"/>
      <c r="K18" s="32">
        <v>1080</v>
      </c>
      <c r="L18" s="30">
        <f>64.8+567</f>
        <v>631.8</v>
      </c>
      <c r="M18" s="44"/>
      <c r="N18" s="33">
        <f t="shared" si="0"/>
        <v>1711.8</v>
      </c>
    </row>
    <row r="19" spans="1:14" ht="15" customHeight="1">
      <c r="A19" s="51"/>
      <c r="B19" s="25" t="s">
        <v>40</v>
      </c>
      <c r="C19" s="28" t="s">
        <v>48</v>
      </c>
      <c r="D19" s="34" t="s">
        <v>53</v>
      </c>
      <c r="E19" s="28" t="s">
        <v>52</v>
      </c>
      <c r="F19" s="6"/>
      <c r="G19" s="6" t="s">
        <v>14</v>
      </c>
      <c r="H19" s="6" t="s">
        <v>14</v>
      </c>
      <c r="I19" s="30">
        <v>180</v>
      </c>
      <c r="J19" s="30">
        <v>438</v>
      </c>
      <c r="K19" s="32"/>
      <c r="L19" s="30"/>
      <c r="M19" s="44"/>
      <c r="N19" s="33">
        <f t="shared" si="0"/>
        <v>618</v>
      </c>
    </row>
    <row r="20" spans="1:14" ht="15" customHeight="1">
      <c r="A20" s="51"/>
      <c r="B20" s="25" t="s">
        <v>39</v>
      </c>
      <c r="C20" s="28" t="s">
        <v>47</v>
      </c>
      <c r="D20" s="34" t="s">
        <v>53</v>
      </c>
      <c r="E20" s="28" t="s">
        <v>85</v>
      </c>
      <c r="F20" s="6"/>
      <c r="G20" s="6" t="s">
        <v>14</v>
      </c>
      <c r="H20" s="6" t="s">
        <v>14</v>
      </c>
      <c r="I20" s="30">
        <v>180</v>
      </c>
      <c r="J20" s="30">
        <v>438</v>
      </c>
      <c r="K20" s="32"/>
      <c r="L20" s="30"/>
      <c r="M20" s="44"/>
      <c r="N20" s="33">
        <f t="shared" si="0"/>
        <v>618</v>
      </c>
    </row>
    <row r="21" spans="1:14" ht="15" customHeight="1">
      <c r="A21" s="51"/>
      <c r="B21" s="25" t="s">
        <v>36</v>
      </c>
      <c r="C21" s="28" t="s">
        <v>44</v>
      </c>
      <c r="D21" s="34" t="s">
        <v>53</v>
      </c>
      <c r="E21" s="28" t="s">
        <v>86</v>
      </c>
      <c r="F21" s="6"/>
      <c r="G21" s="6" t="s">
        <v>14</v>
      </c>
      <c r="H21" s="6" t="s">
        <v>14</v>
      </c>
      <c r="I21" s="30"/>
      <c r="J21" s="30"/>
      <c r="K21" s="32">
        <v>1300</v>
      </c>
      <c r="L21" s="30"/>
      <c r="M21" s="44"/>
      <c r="N21" s="33">
        <f t="shared" si="0"/>
        <v>1300</v>
      </c>
    </row>
    <row r="22" spans="1:14" ht="15" customHeight="1">
      <c r="A22" s="51"/>
      <c r="B22" s="25" t="s">
        <v>59</v>
      </c>
      <c r="C22" s="28" t="s">
        <v>69</v>
      </c>
      <c r="D22" s="34" t="s">
        <v>53</v>
      </c>
      <c r="E22" s="28" t="s">
        <v>87</v>
      </c>
      <c r="F22" s="6"/>
      <c r="G22" s="6" t="s">
        <v>14</v>
      </c>
      <c r="H22" s="6" t="s">
        <v>14</v>
      </c>
      <c r="I22" s="30"/>
      <c r="J22" s="30"/>
      <c r="K22" s="32">
        <v>1170</v>
      </c>
      <c r="L22" s="30"/>
      <c r="M22" s="44"/>
      <c r="N22" s="33">
        <f t="shared" si="0"/>
        <v>1170</v>
      </c>
    </row>
    <row r="23" spans="1:14" ht="15" customHeight="1">
      <c r="A23" s="51"/>
      <c r="B23" s="26" t="s">
        <v>60</v>
      </c>
      <c r="C23" s="26" t="s">
        <v>72</v>
      </c>
      <c r="D23" s="34" t="s">
        <v>53</v>
      </c>
      <c r="E23" s="26" t="s">
        <v>88</v>
      </c>
      <c r="F23" s="6"/>
      <c r="G23" s="6" t="s">
        <v>14</v>
      </c>
      <c r="H23" s="6" t="s">
        <v>14</v>
      </c>
      <c r="I23" s="30">
        <v>205.61</v>
      </c>
      <c r="J23" s="30">
        <f>379.29+281.6</f>
        <v>660.8900000000001</v>
      </c>
      <c r="K23" s="32"/>
      <c r="L23" s="30"/>
      <c r="M23" s="44"/>
      <c r="N23" s="33">
        <f t="shared" si="0"/>
        <v>866.5000000000001</v>
      </c>
    </row>
    <row r="24" spans="1:14" ht="15" customHeight="1">
      <c r="A24" s="51"/>
      <c r="B24" s="26" t="s">
        <v>61</v>
      </c>
      <c r="C24" s="26" t="s">
        <v>73</v>
      </c>
      <c r="D24" s="34" t="s">
        <v>53</v>
      </c>
      <c r="E24" s="26" t="s">
        <v>89</v>
      </c>
      <c r="F24" s="6"/>
      <c r="G24" s="6" t="s">
        <v>14</v>
      </c>
      <c r="H24" s="6" t="s">
        <v>14</v>
      </c>
      <c r="I24" s="30"/>
      <c r="J24" s="30"/>
      <c r="K24" s="32">
        <v>1750</v>
      </c>
      <c r="L24" s="30">
        <v>149.6</v>
      </c>
      <c r="M24" s="44"/>
      <c r="N24" s="33">
        <f t="shared" si="0"/>
        <v>1899.6</v>
      </c>
    </row>
    <row r="25" spans="1:14" ht="15" customHeight="1">
      <c r="A25" s="51"/>
      <c r="B25" s="26" t="s">
        <v>62</v>
      </c>
      <c r="C25" s="26" t="s">
        <v>43</v>
      </c>
      <c r="D25" s="34" t="s">
        <v>53</v>
      </c>
      <c r="E25" s="26" t="s">
        <v>90</v>
      </c>
      <c r="F25" s="6"/>
      <c r="G25" s="6" t="s">
        <v>14</v>
      </c>
      <c r="H25" s="6" t="s">
        <v>14</v>
      </c>
      <c r="I25" s="30">
        <v>205.61</v>
      </c>
      <c r="J25" s="30">
        <v>272.56</v>
      </c>
      <c r="K25" s="32"/>
      <c r="L25" s="30"/>
      <c r="M25" s="44"/>
      <c r="N25" s="33">
        <f t="shared" si="0"/>
        <v>478.17</v>
      </c>
    </row>
    <row r="26" spans="1:14" ht="15" customHeight="1">
      <c r="A26" s="51"/>
      <c r="B26" s="26" t="s">
        <v>63</v>
      </c>
      <c r="C26" s="26" t="s">
        <v>74</v>
      </c>
      <c r="D26" s="34" t="s">
        <v>53</v>
      </c>
      <c r="E26" s="26" t="s">
        <v>91</v>
      </c>
      <c r="F26" s="6"/>
      <c r="G26" s="6" t="s">
        <v>14</v>
      </c>
      <c r="H26" s="6" t="s">
        <v>14</v>
      </c>
      <c r="I26" s="30">
        <v>180</v>
      </c>
      <c r="J26" s="30">
        <v>170</v>
      </c>
      <c r="K26" s="32"/>
      <c r="L26" s="30"/>
      <c r="M26" s="44"/>
      <c r="N26" s="33">
        <f t="shared" si="0"/>
        <v>350</v>
      </c>
    </row>
    <row r="27" spans="1:14" ht="24" customHeight="1" thickBot="1">
      <c r="A27" s="51"/>
      <c r="B27" s="59" t="s">
        <v>24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1"/>
    </row>
    <row r="28" spans="1:14" ht="15" customHeight="1" thickBot="1">
      <c r="A28" s="51"/>
      <c r="B28" s="48" t="s">
        <v>28</v>
      </c>
      <c r="C28" s="49"/>
      <c r="D28" s="49"/>
      <c r="E28" s="49"/>
      <c r="F28" s="49"/>
      <c r="G28" s="6" t="s">
        <v>14</v>
      </c>
      <c r="H28" s="6" t="s">
        <v>14</v>
      </c>
      <c r="I28" s="105">
        <v>0</v>
      </c>
      <c r="J28" s="105">
        <v>0</v>
      </c>
      <c r="K28" s="105">
        <v>0</v>
      </c>
      <c r="L28" s="105">
        <v>0</v>
      </c>
      <c r="M28" s="45"/>
      <c r="N28" s="22"/>
    </row>
    <row r="29" spans="1:14" ht="15" customHeight="1" thickBot="1">
      <c r="A29" s="51"/>
      <c r="B29" s="64" t="s">
        <v>15</v>
      </c>
      <c r="C29" s="77"/>
      <c r="D29" s="77"/>
      <c r="E29" s="77"/>
      <c r="F29" s="78"/>
      <c r="G29" s="6" t="s">
        <v>14</v>
      </c>
      <c r="H29" s="6" t="s">
        <v>14</v>
      </c>
      <c r="I29" s="105">
        <v>0</v>
      </c>
      <c r="J29" s="105">
        <v>0</v>
      </c>
      <c r="K29" s="105">
        <v>0</v>
      </c>
      <c r="L29" s="105">
        <v>0</v>
      </c>
      <c r="M29" s="46"/>
      <c r="N29" s="11"/>
    </row>
    <row r="30" spans="1:14" ht="15" customHeight="1">
      <c r="A30" s="52"/>
      <c r="B30" s="64" t="s">
        <v>16</v>
      </c>
      <c r="C30" s="65"/>
      <c r="D30" s="65"/>
      <c r="E30" s="65"/>
      <c r="F30" s="66"/>
      <c r="G30" s="6" t="s">
        <v>14</v>
      </c>
      <c r="H30" s="6" t="s">
        <v>14</v>
      </c>
      <c r="I30" s="105">
        <v>0</v>
      </c>
      <c r="J30" s="105">
        <v>0</v>
      </c>
      <c r="K30" s="105">
        <v>0</v>
      </c>
      <c r="L30" s="105">
        <v>0</v>
      </c>
      <c r="M30" s="47"/>
      <c r="N30" s="23" t="s">
        <v>14</v>
      </c>
    </row>
    <row r="31" spans="1:14" ht="24" customHeight="1" thickBot="1">
      <c r="A31" s="53" t="s">
        <v>1</v>
      </c>
      <c r="B31" s="40" t="s">
        <v>17</v>
      </c>
      <c r="C31" s="41"/>
      <c r="D31" s="41"/>
      <c r="E31" s="41"/>
      <c r="F31" s="41"/>
      <c r="G31" s="73"/>
      <c r="H31" s="73"/>
      <c r="I31" s="73"/>
      <c r="J31" s="73"/>
      <c r="K31" s="73"/>
      <c r="L31" s="73"/>
      <c r="M31" s="73"/>
      <c r="N31" s="74"/>
    </row>
    <row r="32" spans="1:14" ht="15" customHeight="1">
      <c r="A32" s="54"/>
      <c r="B32" s="24" t="s">
        <v>92</v>
      </c>
      <c r="C32" s="34" t="s">
        <v>104</v>
      </c>
      <c r="D32" s="34" t="s">
        <v>53</v>
      </c>
      <c r="E32" s="27" t="s">
        <v>98</v>
      </c>
      <c r="F32" s="6"/>
      <c r="G32" s="4"/>
      <c r="H32" s="29">
        <v>750</v>
      </c>
      <c r="I32" s="4"/>
      <c r="J32" s="4"/>
      <c r="K32" s="4"/>
      <c r="L32" s="4"/>
      <c r="M32" s="62"/>
      <c r="N32" s="39">
        <f aca="true" t="shared" si="1" ref="N32:N37">H32</f>
        <v>750</v>
      </c>
    </row>
    <row r="33" spans="1:14" ht="14.25">
      <c r="A33" s="54"/>
      <c r="B33" s="35" t="s">
        <v>93</v>
      </c>
      <c r="C33" s="34" t="s">
        <v>105</v>
      </c>
      <c r="D33" s="34" t="s">
        <v>53</v>
      </c>
      <c r="E33" s="36" t="s">
        <v>99</v>
      </c>
      <c r="F33" s="6"/>
      <c r="G33" s="4"/>
      <c r="H33" s="37">
        <v>1200</v>
      </c>
      <c r="I33" s="4"/>
      <c r="J33" s="4"/>
      <c r="K33" s="4"/>
      <c r="L33" s="4"/>
      <c r="M33" s="63"/>
      <c r="N33" s="39">
        <f t="shared" si="1"/>
        <v>1200</v>
      </c>
    </row>
    <row r="34" spans="1:14" ht="19.5">
      <c r="A34" s="54"/>
      <c r="B34" s="35" t="s">
        <v>94</v>
      </c>
      <c r="C34" s="34" t="s">
        <v>48</v>
      </c>
      <c r="D34" s="34" t="s">
        <v>53</v>
      </c>
      <c r="E34" s="36" t="s">
        <v>100</v>
      </c>
      <c r="F34" s="6"/>
      <c r="G34" s="4"/>
      <c r="H34" s="37">
        <v>700</v>
      </c>
      <c r="I34" s="4"/>
      <c r="J34" s="4"/>
      <c r="K34" s="4"/>
      <c r="L34" s="4"/>
      <c r="M34" s="63"/>
      <c r="N34" s="39">
        <f t="shared" si="1"/>
        <v>700</v>
      </c>
    </row>
    <row r="35" spans="1:14" ht="15" customHeight="1">
      <c r="A35" s="54"/>
      <c r="B35" s="35" t="s">
        <v>95</v>
      </c>
      <c r="C35" s="34" t="s">
        <v>106</v>
      </c>
      <c r="D35" s="34" t="s">
        <v>53</v>
      </c>
      <c r="E35" s="36" t="s">
        <v>101</v>
      </c>
      <c r="F35" s="6"/>
      <c r="G35" s="4"/>
      <c r="H35" s="37">
        <v>500</v>
      </c>
      <c r="I35" s="4"/>
      <c r="J35" s="4"/>
      <c r="K35" s="4"/>
      <c r="L35" s="4"/>
      <c r="M35" s="63"/>
      <c r="N35" s="39">
        <f t="shared" si="1"/>
        <v>500</v>
      </c>
    </row>
    <row r="36" spans="1:14" ht="15" customHeight="1">
      <c r="A36" s="54"/>
      <c r="B36" s="25" t="s">
        <v>96</v>
      </c>
      <c r="C36" s="34" t="s">
        <v>45</v>
      </c>
      <c r="D36" s="34" t="s">
        <v>53</v>
      </c>
      <c r="E36" s="28" t="s">
        <v>102</v>
      </c>
      <c r="F36" s="6"/>
      <c r="G36" s="4"/>
      <c r="H36" s="38">
        <v>800</v>
      </c>
      <c r="I36" s="4"/>
      <c r="J36" s="4"/>
      <c r="K36" s="4"/>
      <c r="L36" s="4"/>
      <c r="M36" s="63"/>
      <c r="N36" s="39">
        <f t="shared" si="1"/>
        <v>800</v>
      </c>
    </row>
    <row r="37" spans="1:14" ht="19.5">
      <c r="A37" s="54"/>
      <c r="B37" s="25" t="s">
        <v>97</v>
      </c>
      <c r="C37" s="34" t="s">
        <v>65</v>
      </c>
      <c r="D37" s="34" t="s">
        <v>53</v>
      </c>
      <c r="E37" s="28" t="s">
        <v>103</v>
      </c>
      <c r="F37" s="6"/>
      <c r="G37" s="4"/>
      <c r="H37" s="38">
        <v>4000</v>
      </c>
      <c r="I37" s="4"/>
      <c r="J37" s="4"/>
      <c r="K37" s="4"/>
      <c r="L37" s="4"/>
      <c r="M37" s="63"/>
      <c r="N37" s="39">
        <f t="shared" si="1"/>
        <v>4000</v>
      </c>
    </row>
    <row r="38" spans="1:14" ht="24" customHeight="1" thickBot="1">
      <c r="A38" s="54"/>
      <c r="B38" s="40" t="s">
        <v>18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6"/>
    </row>
    <row r="39" spans="1:14" ht="15" customHeight="1" thickBot="1">
      <c r="A39" s="54"/>
      <c r="B39" s="48" t="s">
        <v>28</v>
      </c>
      <c r="C39" s="49"/>
      <c r="D39" s="49"/>
      <c r="E39" s="49"/>
      <c r="F39" s="49"/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45"/>
      <c r="N39" s="22"/>
    </row>
    <row r="40" spans="1:14" ht="15" customHeight="1" thickBot="1">
      <c r="A40" s="54"/>
      <c r="B40" s="79" t="s">
        <v>15</v>
      </c>
      <c r="C40" s="80"/>
      <c r="D40" s="80"/>
      <c r="E40" s="80"/>
      <c r="F40" s="81"/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46"/>
      <c r="N40" s="12"/>
    </row>
    <row r="41" spans="1:14" ht="15" customHeight="1">
      <c r="A41" s="55"/>
      <c r="B41" s="56" t="s">
        <v>29</v>
      </c>
      <c r="C41" s="57"/>
      <c r="D41" s="57"/>
      <c r="E41" s="57"/>
      <c r="F41" s="58"/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47"/>
      <c r="N41" s="23" t="s">
        <v>14</v>
      </c>
    </row>
    <row r="42" spans="1:14" ht="14.25">
      <c r="A42" s="16"/>
      <c r="B42" s="6" t="s">
        <v>13</v>
      </c>
      <c r="C42" s="8"/>
      <c r="D42" s="8"/>
      <c r="E42" s="8"/>
      <c r="F42" s="8"/>
      <c r="G42" s="9"/>
      <c r="H42" s="9"/>
      <c r="I42" s="9"/>
      <c r="J42" s="9"/>
      <c r="K42" s="9"/>
      <c r="L42" s="9"/>
      <c r="M42" s="8"/>
      <c r="N42" s="10"/>
    </row>
    <row r="43" spans="1:14" ht="24" customHeight="1">
      <c r="A43" s="67" t="s">
        <v>19</v>
      </c>
      <c r="B43" s="69" t="s">
        <v>20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72"/>
    </row>
    <row r="44" spans="1:14" ht="60" customHeight="1">
      <c r="A44" s="68"/>
      <c r="B44" s="84" t="s">
        <v>22</v>
      </c>
      <c r="C44" s="85"/>
      <c r="D44" s="85"/>
      <c r="E44" s="85"/>
      <c r="F44" s="85"/>
      <c r="G44" s="85"/>
      <c r="H44" s="85"/>
      <c r="I44" s="85"/>
      <c r="J44" s="85"/>
      <c r="K44" s="85"/>
      <c r="L44" s="86"/>
      <c r="M44" s="92" t="s">
        <v>107</v>
      </c>
      <c r="N44" s="4" t="s">
        <v>21</v>
      </c>
    </row>
    <row r="45" spans="1:14" ht="14.25" customHeight="1">
      <c r="A45" s="14"/>
      <c r="B45" s="2"/>
      <c r="C45" s="2"/>
      <c r="D45" s="2"/>
      <c r="E45" s="2"/>
      <c r="F45" s="2"/>
      <c r="G45" s="2"/>
      <c r="H45" s="2"/>
      <c r="I45" s="3"/>
      <c r="J45" s="3"/>
      <c r="K45" s="3"/>
      <c r="L45" s="3"/>
      <c r="M45" s="3"/>
      <c r="N45" s="3"/>
    </row>
    <row r="46" spans="2:15" ht="15" customHeight="1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2:15" ht="14.2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2:15" ht="14.25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</row>
    <row r="49" spans="2:15" ht="14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2:14" ht="14.25"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2:14" ht="14.25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2:14" ht="14.25"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2:14" ht="14.2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</row>
    <row r="54" spans="2:14" ht="14.25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</sheetData>
  <sheetProtection/>
  <mergeCells count="29">
    <mergeCell ref="E1:P1"/>
    <mergeCell ref="E2:P2"/>
    <mergeCell ref="B52:N54"/>
    <mergeCell ref="B44:L44"/>
    <mergeCell ref="G3:G4"/>
    <mergeCell ref="H3:J3"/>
    <mergeCell ref="M3:M4"/>
    <mergeCell ref="K3:L3"/>
    <mergeCell ref="B50:N51"/>
    <mergeCell ref="B46:O48"/>
    <mergeCell ref="N3:N4"/>
    <mergeCell ref="B30:F30"/>
    <mergeCell ref="A43:A44"/>
    <mergeCell ref="B43:N43"/>
    <mergeCell ref="B31:N31"/>
    <mergeCell ref="B38:N38"/>
    <mergeCell ref="B29:F29"/>
    <mergeCell ref="B40:F40"/>
    <mergeCell ref="B39:F39"/>
    <mergeCell ref="B5:N5"/>
    <mergeCell ref="M6:M26"/>
    <mergeCell ref="M28:M30"/>
    <mergeCell ref="B28:F28"/>
    <mergeCell ref="A5:A30"/>
    <mergeCell ref="A31:A41"/>
    <mergeCell ref="B41:F41"/>
    <mergeCell ref="B27:N27"/>
    <mergeCell ref="M32:M37"/>
    <mergeCell ref="M39:M41"/>
  </mergeCells>
  <printOptions/>
  <pageMargins left="0.38" right="0.28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Marie-Claire Pickaert</dc:creator>
  <cp:keywords/>
  <dc:description/>
  <cp:lastModifiedBy>Jonas Duborn</cp:lastModifiedBy>
  <cp:lastPrinted>2014-12-10T09:29:26Z</cp:lastPrinted>
  <dcterms:created xsi:type="dcterms:W3CDTF">2013-02-01T16:45:59Z</dcterms:created>
  <dcterms:modified xsi:type="dcterms:W3CDTF">2024-06-28T11:44:41Z</dcterms:modified>
  <cp:category/>
  <cp:version/>
  <cp:contentType/>
  <cp:contentStatus/>
</cp:coreProperties>
</file>